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4 Prestamos Personales\"/>
    </mc:Choice>
  </mc:AlternateContent>
  <bookViews>
    <workbookView xWindow="0" yWindow="0" windowWidth="24000" windowHeight="9735"/>
  </bookViews>
  <sheets>
    <sheet name="4.5.4_2018" sheetId="1" r:id="rId1"/>
  </sheets>
  <definedNames>
    <definedName name="_Regression_Int" localSheetId="0" hidden="1">1</definedName>
    <definedName name="A_IMPRESIÓN_IM">'4.5.4_2018'!$A$1:$F$56</definedName>
    <definedName name="_xlnm.Print_Area" localSheetId="0">'4.5.4_2018'!$A$1:$F$55</definedName>
    <definedName name="Imprimir_área_IM" localSheetId="0">'4.5.4_2018'!$A$1:$F$56</definedName>
  </definedNames>
  <calcPr calcId="179017"/>
</workbook>
</file>

<file path=xl/calcChain.xml><?xml version="1.0" encoding="utf-8"?>
<calcChain xmlns="http://schemas.openxmlformats.org/spreadsheetml/2006/main">
  <c r="F18" i="1" l="1"/>
  <c r="F19" i="1"/>
  <c r="F20" i="1"/>
  <c r="F21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E17" i="1"/>
  <c r="E18" i="1"/>
  <c r="E19" i="1"/>
  <c r="E20" i="1"/>
  <c r="E21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B23" i="1" l="1"/>
  <c r="C23" i="1"/>
  <c r="E23" i="1" s="1"/>
  <c r="D23" i="1"/>
  <c r="F23" i="1" s="1"/>
  <c r="C16" i="1"/>
  <c r="D16" i="1"/>
  <c r="B16" i="1"/>
  <c r="E16" i="1" l="1"/>
  <c r="C14" i="1"/>
  <c r="F16" i="1"/>
  <c r="D14" i="1"/>
  <c r="B14" i="1"/>
  <c r="F17" i="1"/>
  <c r="F14" i="1" l="1"/>
  <c r="E14" i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<sst xmlns="http://schemas.openxmlformats.org/spreadsheetml/2006/main" count="49" uniqueCount="49">
  <si>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</si>
  <si>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</si>
  <si>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</si>
  <si>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</si>
  <si>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</si>
  <si>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</si>
  <si>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</si>
  <si>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</si>
  <si>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</si>
  <si>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</si>
  <si>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</si>
  <si>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</si>
  <si>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</si>
  <si>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</si>
  <si>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</si>
  <si>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</si>
  <si>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</si>
  <si>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</si>
  <si>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</si>
  <si>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</si>
  <si>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</si>
  <si>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</si>
  <si>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</si>
  <si>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</si>
  <si>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</si>
  <si>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</si>
  <si>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</si>
  <si>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</si>
  <si>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</si>
  <si>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</si>
  <si>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</si>
  <si>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</si>
  <si>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</si>
  <si>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</si>
  <si>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</si>
  <si>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</si>
  <si>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</si>
  <si>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</si>
  <si>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</si>
  <si>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</si>
  <si>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</si>
  <si>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</si>
  <si>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</si>
  <si>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Número de operaciones</t>
  </si>
  <si>
    <t>Estados</t>
  </si>
  <si>
    <t>(Pesos)</t>
  </si>
  <si>
    <t>Ciudad de México</t>
  </si>
  <si>
    <t>Anuario Estadístico 2018</t>
  </si>
  <si>
    <t>4.5.4 Préstamos Conmemorativos por Entidad Federativa
(Miles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</si>
</sst>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&quot;$&quot;#,##0.0"/>
  </numFmts>
  <fonts count="10" x14ac:knownFonts="1">
    <font>
      <sz val="10"/>
      <name val="Courier"/>
    </font>
    <font>
      <sz val="10"/>
      <name val="Arial"/>
      <family val="2"/>
    </font>
    <font>
      <sz val="10"/>
      <name val="Montserrat"/>
    </font>
    <font>
      <b/>
      <sz val="9"/>
      <name val="Montserrat"/>
    </font>
    <font>
      <sz val="12"/>
      <color rgb="FF000000"/>
      <name val="Montserrat"/>
    </font>
    <font>
      <sz val="14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Protection="1"/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horizontal="right"/>
    </xf>
    <xf numFmtId="0" fontId="5" fillId="0" borderId="0" xfId="0" applyFont="1" applyAlignment="1"/>
    <xf numFmtId="0" fontId="2" fillId="0" borderId="0" xfId="0" applyFont="1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8" fillId="0" borderId="0" xfId="0" applyFont="1" applyBorder="1" applyAlignment="1"/>
    <xf numFmtId="3" fontId="8" fillId="0" borderId="0" xfId="1" applyNumberFormat="1" applyFont="1" applyBorder="1"/>
    <xf numFmtId="167" fontId="8" fillId="0" borderId="0" xfId="1" applyNumberFormat="1" applyFont="1" applyBorder="1"/>
    <xf numFmtId="167" fontId="8" fillId="0" borderId="0" xfId="1" applyNumberFormat="1" applyFont="1" applyBorder="1" applyProtection="1"/>
    <xf numFmtId="0" fontId="9" fillId="0" borderId="0" xfId="0" applyFont="1" applyBorder="1" applyAlignment="1" applyProtection="1"/>
    <xf numFmtId="3" fontId="9" fillId="0" borderId="0" xfId="1" applyNumberFormat="1" applyFont="1" applyBorder="1" applyProtection="1"/>
    <xf numFmtId="168" fontId="9" fillId="0" borderId="0" xfId="2" applyNumberFormat="1" applyFont="1" applyBorder="1" applyProtection="1"/>
    <xf numFmtId="168" fontId="8" fillId="0" borderId="0" xfId="2" applyNumberFormat="1" applyFont="1" applyBorder="1" applyProtection="1"/>
    <xf numFmtId="0" fontId="8" fillId="0" borderId="0" xfId="0" applyFont="1" applyBorder="1" applyAlignment="1" applyProtection="1"/>
    <xf numFmtId="37" fontId="8" fillId="0" borderId="0" xfId="0" applyNumberFormat="1" applyFont="1" applyBorder="1" applyProtection="1"/>
    <xf numFmtId="0" fontId="9" fillId="0" borderId="0" xfId="0" applyFont="1" applyBorder="1"/>
    <xf numFmtId="0" fontId="8" fillId="0" borderId="1" xfId="0" applyFont="1" applyBorder="1" applyAlignment="1"/>
    <xf numFmtId="3" fontId="8" fillId="0" borderId="1" xfId="1" applyNumberFormat="1" applyFont="1" applyBorder="1" applyProtection="1"/>
    <xf numFmtId="167" fontId="8" fillId="0" borderId="1" xfId="1" applyNumberFormat="1" applyFont="1" applyBorder="1" applyProtection="1"/>
    <xf numFmtId="0" fontId="2" fillId="0" borderId="0" xfId="0" applyFont="1" applyAlignment="1"/>
    <xf numFmtId="3" fontId="2" fillId="0" borderId="0" xfId="1" applyNumberFormat="1" applyFont="1"/>
    <xf numFmtId="167" fontId="2" fillId="0" borderId="0" xfId="1" applyNumberFormat="1" applyFont="1"/>
    <xf numFmtId="167" fontId="2" fillId="0" borderId="0" xfId="1" applyNumberFormat="1" applyFont="1" applyProtection="1"/>
    <xf numFmtId="164" fontId="2" fillId="0" borderId="0" xfId="0" applyNumberFormat="1" applyFont="1" applyFill="1" applyProtection="1"/>
    <xf numFmtId="0" fontId="4" fillId="0" borderId="0" xfId="0" applyFont="1" applyAlignment="1">
      <alignment horizontal="right"/>
    </xf>
    <xf numFmtId="167" fontId="7" fillId="0" borderId="2" xfId="1" applyNumberFormat="1" applyFont="1" applyFill="1" applyBorder="1" applyAlignment="1" applyProtection="1">
      <alignment horizontal="center"/>
    </xf>
    <xf numFmtId="0" fontId="9" fillId="0" borderId="0" xfId="0" applyFont="1"/>
    <xf numFmtId="166" fontId="9" fillId="0" borderId="0" xfId="0" applyNumberFormat="1" applyFont="1" applyProtection="1"/>
    <xf numFmtId="165" fontId="9" fillId="0" borderId="0" xfId="0" applyNumberFormat="1" applyFont="1" applyProtection="1"/>
    <xf numFmtId="164" fontId="9" fillId="0" borderId="0" xfId="0" applyNumberFormat="1" applyFont="1" applyProtection="1"/>
    <xf numFmtId="0" fontId="8" fillId="0" borderId="0" xfId="0" applyFont="1"/>
    <xf numFmtId="166" fontId="8" fillId="0" borderId="0" xfId="0" applyNumberFormat="1" applyFont="1" applyProtection="1"/>
    <xf numFmtId="165" fontId="8" fillId="0" borderId="0" xfId="0" applyNumberFormat="1" applyFont="1" applyProtection="1"/>
    <xf numFmtId="0" fontId="8" fillId="0" borderId="0" xfId="0" applyFont="1" applyBorder="1"/>
    <xf numFmtId="166" fontId="8" fillId="0" borderId="0" xfId="0" applyNumberFormat="1" applyFont="1" applyBorder="1" applyProtection="1"/>
    <xf numFmtId="165" fontId="8" fillId="0" borderId="0" xfId="0" applyNumberFormat="1" applyFont="1" applyBorder="1" applyProtection="1"/>
    <xf numFmtId="0" fontId="8" fillId="0" borderId="0" xfId="0" applyFont="1" applyAlignment="1"/>
    <xf numFmtId="3" fontId="8" fillId="0" borderId="0" xfId="1" applyNumberFormat="1" applyFont="1"/>
    <xf numFmtId="167" fontId="8" fillId="0" borderId="0" xfId="1" applyNumberFormat="1" applyFont="1"/>
    <xf numFmtId="167" fontId="8" fillId="0" borderId="0" xfId="1" applyNumberFormat="1" applyFont="1" applyProtection="1"/>
    <xf numFmtId="167" fontId="7" fillId="0" borderId="2" xfId="1" applyNumberFormat="1" applyFont="1" applyFill="1" applyBorder="1" applyAlignment="1" applyProtection="1">
      <alignment horizontal="center" vertical="center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top" wrapText="1"/>
    </xf>
    <xf numFmtId="0" fontId="6" fillId="0" borderId="0" xfId="0" applyFont="1" applyAlignment="1" applyProtection="1">
      <alignment horizontal="center" vertical="top"/>
    </xf>
    <xf numFmtId="167" fontId="7" fillId="0" borderId="2" xfId="1" applyNumberFormat="1" applyFont="1" applyFill="1" applyBorder="1" applyAlignment="1" applyProtection="1">
      <alignment horizontal="center" vertical="top"/>
    </xf>
    <xf numFmtId="0" fontId="4" fillId="0" borderId="0" xfId="0" applyFont="1" applyAlignment="1">
      <alignment horizontal="right" vertical="top"/>
    </xf>
    <xf numFmtId="167" fontId="7" fillId="0" borderId="2" xfId="1" applyNumberFormat="1" applyFont="1" applyFill="1" applyBorder="1" applyAlignment="1" applyProtection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/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2211705</xdr:colOff>
      <xdr:row>3</xdr:row>
      <xdr:rowOff>180976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EF2AD213-A937-4F2D-9BEC-35E407F954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211705" cy="895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1171576</xdr:colOff>
      <xdr:row>0</xdr:row>
      <xdr:rowOff>0</xdr:rowOff>
    </xdr:from>
    <xdr:to>
      <xdr:col>5</xdr:col>
      <xdr:colOff>1786631</xdr:colOff>
      <xdr:row>3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82BC73F-1664-49EE-9B01-C0C3D7D744F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82151" y="0"/>
          <a:ext cx="251053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N75"/>
  <sheetViews>
    <sheetView showGridLines="0" showZeros="0" tabSelected="1" zoomScaleNormal="100" zoomScaleSheetLayoutView="80" workbookViewId="0">
      <selection activeCell="A8" sqref="A8:F8"/>
    </sheetView>
  </sheetViews>
  <sheetFormatPr baseColWidth="10" defaultColWidth="5.625" defaultRowHeight="15" x14ac:dyDescent="0.3"/>
  <cols>
    <col min="1" max="1" width="35.75" style="24" customWidth="1"/>
    <col min="2" max="2" width="24.875" style="25" customWidth="1"/>
    <col min="3" max="6" width="24.875" style="26" customWidth="1"/>
    <col min="7" max="7" width="5.625" style="1"/>
    <col min="8" max="8" width="5.25" style="1" customWidth="1"/>
    <col min="9" max="13" width="5.625" style="1"/>
    <col min="14" max="14" width="16.625" style="1" customWidth="1"/>
    <col min="15" max="16384" width="5.625" style="1"/>
  </cols>
  <sheetData>
    <row r="1" spans="1:14" ht="18.75" customHeight="1" x14ac:dyDescent="0.3">
      <c r="A1" s="47"/>
      <c r="B1" s="47"/>
      <c r="C1" s="47"/>
      <c r="D1" s="47"/>
      <c r="E1" s="47"/>
      <c r="F1" s="47"/>
      <c r="N1" s="3"/>
    </row>
    <row r="2" spans="1:14" s="2" customFormat="1" ht="18.75" customHeight="1" x14ac:dyDescent="0.3">
      <c r="A2" s="4"/>
      <c r="B2" s="5"/>
      <c r="C2" s="5"/>
      <c r="D2" s="5"/>
      <c r="E2" s="5"/>
      <c r="F2" s="5"/>
      <c r="N2" s="28"/>
    </row>
    <row r="3" spans="1:14" s="2" customFormat="1" ht="18.75" customHeight="1" x14ac:dyDescent="0.3">
      <c r="A3" s="4"/>
      <c r="B3" s="5"/>
      <c r="C3" s="5"/>
      <c r="D3" s="5"/>
      <c r="E3" s="5"/>
      <c r="F3" s="5"/>
      <c r="N3" s="28"/>
    </row>
    <row r="4" spans="1:14" s="2" customFormat="1" ht="18.75" customHeight="1" x14ac:dyDescent="0.3">
      <c r="A4" s="4"/>
      <c r="B4" s="5"/>
      <c r="C4" s="5"/>
      <c r="D4" s="5"/>
      <c r="E4" s="5"/>
      <c r="F4" s="5"/>
      <c r="N4" s="28"/>
    </row>
    <row r="5" spans="1:14" s="2" customFormat="1" ht="18.75" customHeight="1" x14ac:dyDescent="0.3">
      <c r="A5" s="4"/>
      <c r="B5" s="5"/>
      <c r="C5" s="5"/>
      <c r="D5" s="5"/>
      <c r="E5" s="5"/>
      <c r="F5" s="5"/>
      <c r="N5" s="28"/>
    </row>
    <row r="6" spans="1:14" ht="18.75" customHeight="1" x14ac:dyDescent="0.4">
      <c r="A6" s="52" t="s">
        <v>47</v>
      </c>
      <c r="B6" s="52"/>
      <c r="C6" s="52"/>
      <c r="D6" s="52"/>
      <c r="E6" s="52"/>
      <c r="F6" s="52"/>
      <c r="G6" s="6"/>
      <c r="N6" s="3"/>
    </row>
    <row r="7" spans="1:14" ht="18.75" customHeight="1" x14ac:dyDescent="0.4">
      <c r="A7" s="29"/>
      <c r="B7" s="29"/>
      <c r="C7" s="29"/>
      <c r="D7" s="29"/>
      <c r="E7" s="29"/>
      <c r="F7" s="29"/>
      <c r="G7" s="6"/>
      <c r="N7" s="3"/>
    </row>
    <row r="8" spans="1:14" ht="38.25" customHeight="1" x14ac:dyDescent="0.3">
      <c r="A8" s="49" t="s">
        <v>48</v>
      </c>
      <c r="B8" s="50"/>
      <c r="C8" s="50"/>
      <c r="D8" s="50"/>
      <c r="E8" s="50"/>
      <c r="F8" s="50"/>
    </row>
    <row r="9" spans="1:14" ht="18.75" customHeight="1" x14ac:dyDescent="0.3">
      <c r="A9" s="7"/>
      <c r="B9" s="8"/>
      <c r="C9" s="9"/>
      <c r="D9" s="9"/>
      <c r="E9" s="48"/>
      <c r="F9" s="48"/>
    </row>
    <row r="10" spans="1:14" s="55" customFormat="1" ht="18.95" customHeight="1" x14ac:dyDescent="0.35">
      <c r="A10" s="54" t="s">
        <v>0</v>
      </c>
      <c r="B10" s="46" t="s">
        <v>43</v>
      </c>
      <c r="C10" s="45" t="s">
        <v>1</v>
      </c>
      <c r="D10" s="45" t="s">
        <v>2</v>
      </c>
      <c r="E10" s="51" t="s">
        <v>3</v>
      </c>
      <c r="F10" s="51"/>
    </row>
    <row r="11" spans="1:14" s="55" customFormat="1" ht="18.95" customHeight="1" x14ac:dyDescent="0.35">
      <c r="A11" s="54"/>
      <c r="B11" s="46"/>
      <c r="C11" s="45"/>
      <c r="D11" s="45"/>
      <c r="E11" s="30" t="s">
        <v>4</v>
      </c>
      <c r="F11" s="30" t="s">
        <v>5</v>
      </c>
    </row>
    <row r="12" spans="1:14" s="55" customFormat="1" ht="18.95" customHeight="1" x14ac:dyDescent="0.35">
      <c r="A12" s="54"/>
      <c r="B12" s="46"/>
      <c r="C12" s="45"/>
      <c r="D12" s="45"/>
      <c r="E12" s="53" t="s">
        <v>45</v>
      </c>
      <c r="F12" s="53"/>
    </row>
    <row r="13" spans="1:14" s="31" customFormat="1" ht="18.75" customHeight="1" x14ac:dyDescent="0.35">
      <c r="A13" s="10"/>
      <c r="B13" s="11"/>
      <c r="C13" s="12"/>
      <c r="D13" s="12"/>
      <c r="E13" s="13"/>
      <c r="F13" s="13"/>
      <c r="H13" s="32"/>
      <c r="I13" s="33"/>
      <c r="K13" s="33"/>
    </row>
    <row r="14" spans="1:14" s="31" customFormat="1" ht="18.75" customHeight="1" x14ac:dyDescent="0.35">
      <c r="A14" s="14" t="s">
        <v>6</v>
      </c>
      <c r="B14" s="15">
        <f>SUM(B16+B23)</f>
        <v>19405</v>
      </c>
      <c r="C14" s="16">
        <f t="shared" ref="C14:D14" si="0">SUM(C16+C23)</f>
        <v>2266671.6420300007</v>
      </c>
      <c r="D14" s="16">
        <f t="shared" si="0"/>
        <v>2243885.44264</v>
      </c>
      <c r="E14" s="16">
        <f t="shared" ref="E14:E54" si="1">+C14*1000/B14</f>
        <v>116808.63911517654</v>
      </c>
      <c r="F14" s="16">
        <f t="shared" ref="F14:F16" si="2">+D14*1000/B14</f>
        <v>115634.39539500128</v>
      </c>
      <c r="H14" s="34"/>
      <c r="I14" s="33"/>
      <c r="K14" s="33"/>
    </row>
    <row r="15" spans="1:14" s="31" customFormat="1" ht="18.75" customHeight="1" x14ac:dyDescent="0.35">
      <c r="A15" s="14"/>
      <c r="B15" s="15"/>
      <c r="C15" s="16"/>
      <c r="D15" s="16"/>
      <c r="E15" s="17"/>
      <c r="F15" s="17"/>
      <c r="H15" s="32"/>
      <c r="I15" s="33"/>
      <c r="K15" s="33"/>
    </row>
    <row r="16" spans="1:14" s="31" customFormat="1" ht="18.75" customHeight="1" x14ac:dyDescent="0.35">
      <c r="A16" s="14" t="s">
        <v>46</v>
      </c>
      <c r="B16" s="15">
        <f>SUM(B17:B21)</f>
        <v>7915</v>
      </c>
      <c r="C16" s="16">
        <f t="shared" ref="C16:D16" si="3">SUM(C17:C21)</f>
        <v>876274.52101000003</v>
      </c>
      <c r="D16" s="16">
        <f t="shared" si="3"/>
        <v>867471.43002999958</v>
      </c>
      <c r="E16" s="16">
        <f t="shared" si="1"/>
        <v>110710.61541503474</v>
      </c>
      <c r="F16" s="16">
        <f t="shared" si="2"/>
        <v>109598.41187997468</v>
      </c>
      <c r="H16" s="32"/>
    </row>
    <row r="17" spans="1:12" s="35" customFormat="1" ht="18.75" customHeight="1" x14ac:dyDescent="0.35">
      <c r="A17" s="18" t="s">
        <v>7</v>
      </c>
      <c r="B17" s="19">
        <v>2</v>
      </c>
      <c r="C17" s="17">
        <v>246.66319999999999</v>
      </c>
      <c r="D17" s="17">
        <v>244.19656999999998</v>
      </c>
      <c r="E17" s="17">
        <f t="shared" si="1"/>
        <v>123331.59999999999</v>
      </c>
      <c r="F17" s="17">
        <f t="shared" ref="F17:F54" si="4">+D17*1000/B17</f>
        <v>122098.28499999999</v>
      </c>
      <c r="H17" s="36"/>
      <c r="I17" s="37"/>
      <c r="K17" s="37"/>
    </row>
    <row r="18" spans="1:12" s="35" customFormat="1" ht="18.75" customHeight="1" x14ac:dyDescent="0.35">
      <c r="A18" s="18" t="s">
        <v>8</v>
      </c>
      <c r="B18" s="19">
        <v>4992</v>
      </c>
      <c r="C18" s="17">
        <v>566030.37390000001</v>
      </c>
      <c r="D18" s="17">
        <v>560355.07193999947</v>
      </c>
      <c r="E18" s="17">
        <f t="shared" si="1"/>
        <v>113387.49477163461</v>
      </c>
      <c r="F18" s="17">
        <f t="shared" si="4"/>
        <v>112250.61537259605</v>
      </c>
      <c r="H18" s="36"/>
      <c r="I18" s="37"/>
      <c r="K18" s="37"/>
    </row>
    <row r="19" spans="1:12" s="35" customFormat="1" ht="18.75" customHeight="1" x14ac:dyDescent="0.35">
      <c r="A19" s="18" t="s">
        <v>9</v>
      </c>
      <c r="B19" s="19">
        <v>1144</v>
      </c>
      <c r="C19" s="17">
        <v>122700.13352</v>
      </c>
      <c r="D19" s="17">
        <v>121458.43347000006</v>
      </c>
      <c r="E19" s="17">
        <f t="shared" si="1"/>
        <v>107255.36146853147</v>
      </c>
      <c r="F19" s="17">
        <f t="shared" si="4"/>
        <v>106169.95932692313</v>
      </c>
      <c r="H19" s="36"/>
      <c r="I19" s="37"/>
      <c r="K19" s="37"/>
    </row>
    <row r="20" spans="1:12" s="35" customFormat="1" ht="18.75" customHeight="1" x14ac:dyDescent="0.35">
      <c r="A20" s="18" t="s">
        <v>10</v>
      </c>
      <c r="B20" s="19">
        <v>1252</v>
      </c>
      <c r="C20" s="17">
        <v>141356.07108999992</v>
      </c>
      <c r="D20" s="17">
        <v>139937.42651000005</v>
      </c>
      <c r="E20" s="17">
        <f t="shared" si="1"/>
        <v>112904.21013578268</v>
      </c>
      <c r="F20" s="17">
        <f t="shared" si="4"/>
        <v>111771.10743610228</v>
      </c>
      <c r="H20" s="36"/>
      <c r="I20" s="37"/>
      <c r="K20" s="37"/>
    </row>
    <row r="21" spans="1:12" s="35" customFormat="1" ht="18.75" customHeight="1" x14ac:dyDescent="0.35">
      <c r="A21" s="18" t="s">
        <v>11</v>
      </c>
      <c r="B21" s="19">
        <v>525</v>
      </c>
      <c r="C21" s="17">
        <v>45941.279300000017</v>
      </c>
      <c r="D21" s="17">
        <v>45476.301540000008</v>
      </c>
      <c r="E21" s="17">
        <f t="shared" si="1"/>
        <v>87507.198666666707</v>
      </c>
      <c r="F21" s="17">
        <f t="shared" si="4"/>
        <v>86621.526742857153</v>
      </c>
      <c r="H21" s="36"/>
    </row>
    <row r="22" spans="1:12" s="31" customFormat="1" ht="18.75" customHeight="1" x14ac:dyDescent="0.35">
      <c r="A22" s="10"/>
      <c r="B22" s="20"/>
      <c r="C22" s="17"/>
      <c r="D22" s="17"/>
      <c r="E22" s="17"/>
      <c r="F22" s="17"/>
      <c r="H22" s="32"/>
      <c r="I22" s="33"/>
      <c r="K22" s="33"/>
    </row>
    <row r="23" spans="1:12" s="31" customFormat="1" ht="18.75" customHeight="1" x14ac:dyDescent="0.35">
      <c r="A23" s="14" t="s">
        <v>44</v>
      </c>
      <c r="B23" s="15">
        <f>SUM(B24:B54)</f>
        <v>11490</v>
      </c>
      <c r="C23" s="16">
        <f t="shared" ref="C23:D23" si="5">SUM(C24:C54)</f>
        <v>1390397.1210200007</v>
      </c>
      <c r="D23" s="16">
        <f t="shared" si="5"/>
        <v>1376414.0126100003</v>
      </c>
      <c r="E23" s="16">
        <f t="shared" si="1"/>
        <v>121009.32297824201</v>
      </c>
      <c r="F23" s="16">
        <f t="shared" si="4"/>
        <v>119792.3422637076</v>
      </c>
      <c r="H23" s="32"/>
      <c r="I23" s="33"/>
      <c r="K23" s="33"/>
      <c r="L23" s="33"/>
    </row>
    <row r="24" spans="1:12" s="35" customFormat="1" ht="18.75" customHeight="1" x14ac:dyDescent="0.35">
      <c r="A24" s="18" t="s">
        <v>12</v>
      </c>
      <c r="B24" s="19">
        <v>78</v>
      </c>
      <c r="C24" s="17">
        <v>7822.2153899999976</v>
      </c>
      <c r="D24" s="17">
        <v>7743.9932299999955</v>
      </c>
      <c r="E24" s="17">
        <f t="shared" si="1"/>
        <v>100284.81269230766</v>
      </c>
      <c r="F24" s="17">
        <f t="shared" si="4"/>
        <v>99281.96448717943</v>
      </c>
      <c r="H24" s="36"/>
      <c r="I24" s="37"/>
      <c r="K24" s="37"/>
      <c r="L24" s="37"/>
    </row>
    <row r="25" spans="1:12" s="35" customFormat="1" ht="18.75" customHeight="1" x14ac:dyDescent="0.35">
      <c r="A25" s="18" t="s">
        <v>13</v>
      </c>
      <c r="B25" s="19">
        <v>235</v>
      </c>
      <c r="C25" s="17">
        <v>27071.128940000021</v>
      </c>
      <c r="D25" s="17">
        <v>26800.417670000006</v>
      </c>
      <c r="E25" s="17">
        <f t="shared" si="1"/>
        <v>115196.29336170221</v>
      </c>
      <c r="F25" s="17">
        <f t="shared" si="4"/>
        <v>114044.33051063832</v>
      </c>
      <c r="H25" s="36"/>
      <c r="I25" s="37"/>
      <c r="K25" s="37"/>
      <c r="L25" s="37"/>
    </row>
    <row r="26" spans="1:12" s="35" customFormat="1" ht="18.75" customHeight="1" x14ac:dyDescent="0.35">
      <c r="A26" s="18" t="s">
        <v>14</v>
      </c>
      <c r="B26" s="19">
        <v>147</v>
      </c>
      <c r="C26" s="17">
        <v>18561.050980000011</v>
      </c>
      <c r="D26" s="17">
        <v>18374.691830000003</v>
      </c>
      <c r="E26" s="17">
        <f t="shared" si="1"/>
        <v>126265.65292517014</v>
      </c>
      <c r="F26" s="17">
        <f t="shared" si="4"/>
        <v>124997.90360544219</v>
      </c>
      <c r="H26" s="36"/>
      <c r="I26" s="37"/>
      <c r="K26" s="37"/>
      <c r="L26" s="37"/>
    </row>
    <row r="27" spans="1:12" s="35" customFormat="1" ht="18.75" customHeight="1" x14ac:dyDescent="0.35">
      <c r="A27" s="18" t="s">
        <v>15</v>
      </c>
      <c r="B27" s="19">
        <v>498</v>
      </c>
      <c r="C27" s="17">
        <v>64679.96416000004</v>
      </c>
      <c r="D27" s="17">
        <v>64033.164389999954</v>
      </c>
      <c r="E27" s="17">
        <f t="shared" si="1"/>
        <v>129879.44610441776</v>
      </c>
      <c r="F27" s="17">
        <f t="shared" si="4"/>
        <v>128580.65138554208</v>
      </c>
      <c r="H27" s="36"/>
      <c r="I27" s="37"/>
      <c r="K27" s="37"/>
      <c r="L27" s="37"/>
    </row>
    <row r="28" spans="1:12" s="35" customFormat="1" ht="18.75" customHeight="1" x14ac:dyDescent="0.35">
      <c r="A28" s="18" t="s">
        <v>16</v>
      </c>
      <c r="B28" s="19">
        <v>249</v>
      </c>
      <c r="C28" s="17">
        <v>29190.946760000006</v>
      </c>
      <c r="D28" s="17">
        <v>28898.17265</v>
      </c>
      <c r="E28" s="17">
        <f t="shared" si="1"/>
        <v>117232.71791164661</v>
      </c>
      <c r="F28" s="17">
        <f t="shared" si="4"/>
        <v>116056.91827309238</v>
      </c>
      <c r="H28" s="36"/>
      <c r="I28" s="37"/>
      <c r="K28" s="37"/>
      <c r="L28" s="37"/>
    </row>
    <row r="29" spans="1:12" s="35" customFormat="1" ht="18.75" customHeight="1" x14ac:dyDescent="0.35">
      <c r="A29" s="18" t="s">
        <v>17</v>
      </c>
      <c r="B29" s="19">
        <v>124</v>
      </c>
      <c r="C29" s="17">
        <v>16233.810139999992</v>
      </c>
      <c r="D29" s="17">
        <v>16071.471999999996</v>
      </c>
      <c r="E29" s="17">
        <f t="shared" si="1"/>
        <v>130917.82370967737</v>
      </c>
      <c r="F29" s="17">
        <f t="shared" si="4"/>
        <v>129608.64516129029</v>
      </c>
      <c r="H29" s="36"/>
      <c r="I29" s="37"/>
      <c r="K29" s="37"/>
      <c r="L29" s="37"/>
    </row>
    <row r="30" spans="1:12" s="35" customFormat="1" ht="18.75" customHeight="1" x14ac:dyDescent="0.35">
      <c r="A30" s="18" t="s">
        <v>18</v>
      </c>
      <c r="B30" s="19">
        <v>155</v>
      </c>
      <c r="C30" s="17">
        <v>18106.207680000007</v>
      </c>
      <c r="D30" s="17">
        <v>17925.145650000002</v>
      </c>
      <c r="E30" s="17">
        <f t="shared" si="1"/>
        <v>116814.24309677424</v>
      </c>
      <c r="F30" s="17">
        <f t="shared" si="4"/>
        <v>115646.10096774195</v>
      </c>
      <c r="H30" s="36"/>
      <c r="I30" s="37"/>
      <c r="K30" s="37"/>
      <c r="L30" s="37"/>
    </row>
    <row r="31" spans="1:12" s="35" customFormat="1" ht="18.75" customHeight="1" x14ac:dyDescent="0.35">
      <c r="A31" s="18" t="s">
        <v>19</v>
      </c>
      <c r="B31" s="19">
        <v>166</v>
      </c>
      <c r="C31" s="17">
        <v>17653.872080000001</v>
      </c>
      <c r="D31" s="17">
        <v>17475.332120000006</v>
      </c>
      <c r="E31" s="17">
        <f t="shared" si="1"/>
        <v>106348.62698795182</v>
      </c>
      <c r="F31" s="17">
        <f t="shared" si="4"/>
        <v>105273.08506024099</v>
      </c>
      <c r="H31" s="36"/>
      <c r="I31" s="37"/>
      <c r="K31" s="37"/>
      <c r="L31" s="37"/>
    </row>
    <row r="32" spans="1:12" s="35" customFormat="1" ht="18.75" customHeight="1" x14ac:dyDescent="0.35">
      <c r="A32" s="18" t="s">
        <v>20</v>
      </c>
      <c r="B32" s="19">
        <v>309</v>
      </c>
      <c r="C32" s="17">
        <v>33257.822460000018</v>
      </c>
      <c r="D32" s="17">
        <v>32925.244240000022</v>
      </c>
      <c r="E32" s="17">
        <f t="shared" si="1"/>
        <v>107630.4933980583</v>
      </c>
      <c r="F32" s="17">
        <f t="shared" si="4"/>
        <v>106554.18847896447</v>
      </c>
      <c r="H32" s="36"/>
      <c r="I32" s="37"/>
      <c r="K32" s="37"/>
      <c r="L32" s="37"/>
    </row>
    <row r="33" spans="1:12" s="35" customFormat="1" ht="18.75" customHeight="1" x14ac:dyDescent="0.35">
      <c r="A33" s="18" t="s">
        <v>21</v>
      </c>
      <c r="B33" s="19">
        <v>170</v>
      </c>
      <c r="C33" s="17">
        <v>19519.25675</v>
      </c>
      <c r="D33" s="17">
        <v>19320.720989999998</v>
      </c>
      <c r="E33" s="17">
        <f t="shared" si="1"/>
        <v>114819.15735294118</v>
      </c>
      <c r="F33" s="17">
        <f t="shared" si="4"/>
        <v>113651.29994117646</v>
      </c>
      <c r="H33" s="36"/>
      <c r="I33" s="37"/>
      <c r="K33" s="37"/>
      <c r="L33" s="37"/>
    </row>
    <row r="34" spans="1:12" s="35" customFormat="1" ht="18.75" customHeight="1" x14ac:dyDescent="0.35">
      <c r="A34" s="18" t="s">
        <v>22</v>
      </c>
      <c r="B34" s="19">
        <v>499</v>
      </c>
      <c r="C34" s="17">
        <v>62450.667610000019</v>
      </c>
      <c r="D34" s="17">
        <v>61826.16099000004</v>
      </c>
      <c r="E34" s="17">
        <f t="shared" si="1"/>
        <v>125151.63849699403</v>
      </c>
      <c r="F34" s="17">
        <f t="shared" si="4"/>
        <v>123900.12222444898</v>
      </c>
      <c r="H34" s="36"/>
      <c r="I34" s="37"/>
      <c r="K34" s="37"/>
      <c r="L34" s="37"/>
    </row>
    <row r="35" spans="1:12" s="35" customFormat="1" ht="18.75" customHeight="1" x14ac:dyDescent="0.35">
      <c r="A35" s="18" t="s">
        <v>23</v>
      </c>
      <c r="B35" s="19">
        <v>296</v>
      </c>
      <c r="C35" s="17">
        <v>32586.977089999997</v>
      </c>
      <c r="D35" s="17">
        <v>32261.107299999996</v>
      </c>
      <c r="E35" s="17">
        <f t="shared" si="1"/>
        <v>110091.13881756755</v>
      </c>
      <c r="F35" s="17">
        <f t="shared" si="4"/>
        <v>108990.22736486486</v>
      </c>
      <c r="H35" s="36"/>
      <c r="I35" s="37"/>
      <c r="K35" s="37"/>
      <c r="L35" s="37"/>
    </row>
    <row r="36" spans="1:12" s="35" customFormat="1" ht="18.75" customHeight="1" x14ac:dyDescent="0.35">
      <c r="A36" s="18" t="s">
        <v>24</v>
      </c>
      <c r="B36" s="19">
        <v>153</v>
      </c>
      <c r="C36" s="17">
        <v>18448.751919999999</v>
      </c>
      <c r="D36" s="17">
        <v>18262.028770000019</v>
      </c>
      <c r="E36" s="17">
        <f t="shared" si="1"/>
        <v>120580.07790849672</v>
      </c>
      <c r="F36" s="17">
        <f t="shared" si="4"/>
        <v>119359.66516339881</v>
      </c>
      <c r="H36" s="36"/>
      <c r="I36" s="37"/>
      <c r="K36" s="37"/>
      <c r="L36" s="37"/>
    </row>
    <row r="37" spans="1:12" s="35" customFormat="1" ht="18.75" customHeight="1" x14ac:dyDescent="0.35">
      <c r="A37" s="18" t="s">
        <v>25</v>
      </c>
      <c r="B37" s="19">
        <v>2855</v>
      </c>
      <c r="C37" s="17">
        <v>342842.41353000025</v>
      </c>
      <c r="D37" s="17">
        <v>339369.02561000019</v>
      </c>
      <c r="E37" s="17">
        <f t="shared" si="1"/>
        <v>120084.9084168127</v>
      </c>
      <c r="F37" s="17">
        <f t="shared" si="4"/>
        <v>118868.31019614718</v>
      </c>
      <c r="H37" s="36"/>
      <c r="I37" s="37"/>
      <c r="K37" s="37"/>
      <c r="L37" s="37"/>
    </row>
    <row r="38" spans="1:12" s="35" customFormat="1" ht="18.75" customHeight="1" x14ac:dyDescent="0.35">
      <c r="A38" s="18" t="s">
        <v>26</v>
      </c>
      <c r="B38" s="19">
        <v>178</v>
      </c>
      <c r="C38" s="17">
        <v>18528.550180000006</v>
      </c>
      <c r="D38" s="17">
        <v>18343.264660000004</v>
      </c>
      <c r="E38" s="17">
        <f t="shared" si="1"/>
        <v>104092.97853932588</v>
      </c>
      <c r="F38" s="17">
        <f t="shared" si="4"/>
        <v>103052.04865168541</v>
      </c>
      <c r="H38" s="36"/>
      <c r="I38" s="37"/>
      <c r="K38" s="37"/>
      <c r="L38" s="37"/>
    </row>
    <row r="39" spans="1:12" s="35" customFormat="1" ht="18.75" customHeight="1" x14ac:dyDescent="0.35">
      <c r="A39" s="18" t="s">
        <v>27</v>
      </c>
      <c r="B39" s="19">
        <v>164</v>
      </c>
      <c r="C39" s="17">
        <v>18780.524220000007</v>
      </c>
      <c r="D39" s="17">
        <v>18592.719000000005</v>
      </c>
      <c r="E39" s="17">
        <f t="shared" si="1"/>
        <v>114515.3915853659</v>
      </c>
      <c r="F39" s="17">
        <f t="shared" si="4"/>
        <v>113370.23780487807</v>
      </c>
      <c r="H39" s="36"/>
      <c r="I39" s="37"/>
      <c r="K39" s="37"/>
      <c r="L39" s="37"/>
    </row>
    <row r="40" spans="1:12" s="35" customFormat="1" ht="18.75" customHeight="1" x14ac:dyDescent="0.35">
      <c r="A40" s="18" t="s">
        <v>28</v>
      </c>
      <c r="B40" s="19">
        <v>165</v>
      </c>
      <c r="C40" s="17">
        <v>17924.468519999999</v>
      </c>
      <c r="D40" s="17">
        <v>17743.765339999998</v>
      </c>
      <c r="E40" s="17">
        <f t="shared" si="1"/>
        <v>108633.14254545454</v>
      </c>
      <c r="F40" s="17">
        <f t="shared" si="4"/>
        <v>107537.97175757575</v>
      </c>
      <c r="H40" s="36"/>
      <c r="I40" s="37"/>
      <c r="K40" s="37"/>
      <c r="L40" s="37"/>
    </row>
    <row r="41" spans="1:12" s="35" customFormat="1" ht="18.75" customHeight="1" x14ac:dyDescent="0.35">
      <c r="A41" s="18" t="s">
        <v>29</v>
      </c>
      <c r="B41" s="19">
        <v>145</v>
      </c>
      <c r="C41" s="17">
        <v>16864.070399999993</v>
      </c>
      <c r="D41" s="17">
        <v>16695.429709999993</v>
      </c>
      <c r="E41" s="17">
        <f t="shared" si="1"/>
        <v>116303.93379310341</v>
      </c>
      <c r="F41" s="17">
        <f t="shared" si="4"/>
        <v>115140.89455172409</v>
      </c>
      <c r="H41" s="36"/>
      <c r="I41" s="37"/>
      <c r="K41" s="37"/>
      <c r="L41" s="37"/>
    </row>
    <row r="42" spans="1:12" s="35" customFormat="1" ht="18.75" customHeight="1" x14ac:dyDescent="0.35">
      <c r="A42" s="18" t="s">
        <v>30</v>
      </c>
      <c r="B42" s="19">
        <v>430</v>
      </c>
      <c r="C42" s="17">
        <v>47495.083139999973</v>
      </c>
      <c r="D42" s="17">
        <v>47018.880950000013</v>
      </c>
      <c r="E42" s="17">
        <f t="shared" si="1"/>
        <v>110453.68172093017</v>
      </c>
      <c r="F42" s="17">
        <f t="shared" si="4"/>
        <v>109346.23476744189</v>
      </c>
      <c r="H42" s="36"/>
      <c r="I42" s="37"/>
      <c r="K42" s="37"/>
      <c r="L42" s="37"/>
    </row>
    <row r="43" spans="1:12" s="35" customFormat="1" ht="18.75" customHeight="1" x14ac:dyDescent="0.35">
      <c r="A43" s="18" t="s">
        <v>31</v>
      </c>
      <c r="B43" s="19">
        <v>181</v>
      </c>
      <c r="C43" s="17">
        <v>21752.158520000001</v>
      </c>
      <c r="D43" s="17">
        <v>21533.856930000013</v>
      </c>
      <c r="E43" s="17">
        <f t="shared" si="1"/>
        <v>120177.67138121546</v>
      </c>
      <c r="F43" s="17">
        <f t="shared" si="4"/>
        <v>118971.58524861884</v>
      </c>
      <c r="H43" s="36"/>
      <c r="I43" s="37"/>
      <c r="K43" s="37"/>
      <c r="L43" s="37"/>
    </row>
    <row r="44" spans="1:12" s="35" customFormat="1" ht="18.75" customHeight="1" x14ac:dyDescent="0.35">
      <c r="A44" s="18" t="s">
        <v>32</v>
      </c>
      <c r="B44" s="19">
        <v>99</v>
      </c>
      <c r="C44" s="17">
        <v>10022.868619999997</v>
      </c>
      <c r="D44" s="17">
        <v>9922.6399899999997</v>
      </c>
      <c r="E44" s="17">
        <f t="shared" si="1"/>
        <v>101241.09717171715</v>
      </c>
      <c r="F44" s="17">
        <f t="shared" si="4"/>
        <v>100228.68676767677</v>
      </c>
      <c r="H44" s="36"/>
      <c r="I44" s="37"/>
      <c r="K44" s="37"/>
      <c r="L44" s="37"/>
    </row>
    <row r="45" spans="1:12" s="35" customFormat="1" ht="18.75" customHeight="1" x14ac:dyDescent="0.35">
      <c r="A45" s="18" t="s">
        <v>33</v>
      </c>
      <c r="B45" s="19">
        <v>206</v>
      </c>
      <c r="C45" s="17">
        <v>24075.979579999996</v>
      </c>
      <c r="D45" s="17">
        <v>23834.116260000028</v>
      </c>
      <c r="E45" s="17">
        <f t="shared" si="1"/>
        <v>116873.68728155337</v>
      </c>
      <c r="F45" s="17">
        <f t="shared" si="4"/>
        <v>115699.59349514576</v>
      </c>
      <c r="H45" s="36"/>
      <c r="I45" s="37"/>
      <c r="K45" s="37"/>
      <c r="L45" s="37"/>
    </row>
    <row r="46" spans="1:12" s="35" customFormat="1" ht="18.75" customHeight="1" x14ac:dyDescent="0.35">
      <c r="A46" s="18" t="s">
        <v>34</v>
      </c>
      <c r="B46" s="19">
        <v>303</v>
      </c>
      <c r="C46" s="17">
        <v>35492.856030000003</v>
      </c>
      <c r="D46" s="17">
        <v>35137.927450000017</v>
      </c>
      <c r="E46" s="17">
        <f t="shared" si="1"/>
        <v>117138.1387128713</v>
      </c>
      <c r="F46" s="17">
        <f t="shared" si="4"/>
        <v>115966.75726072612</v>
      </c>
      <c r="H46" s="36"/>
      <c r="I46" s="37"/>
      <c r="K46" s="37"/>
      <c r="L46" s="37"/>
    </row>
    <row r="47" spans="1:12" s="35" customFormat="1" ht="18.75" customHeight="1" x14ac:dyDescent="0.35">
      <c r="A47" s="18" t="s">
        <v>35</v>
      </c>
      <c r="B47" s="19">
        <v>624</v>
      </c>
      <c r="C47" s="17">
        <v>65368.974840000039</v>
      </c>
      <c r="D47" s="17">
        <v>64712.506179999953</v>
      </c>
      <c r="E47" s="17">
        <f t="shared" si="1"/>
        <v>104757.97250000006</v>
      </c>
      <c r="F47" s="17">
        <f t="shared" si="4"/>
        <v>103705.93939102557</v>
      </c>
      <c r="H47" s="36"/>
      <c r="I47" s="37"/>
      <c r="K47" s="37"/>
      <c r="L47" s="37"/>
    </row>
    <row r="48" spans="1:12" s="35" customFormat="1" ht="18.75" customHeight="1" x14ac:dyDescent="0.35">
      <c r="A48" s="18" t="s">
        <v>36</v>
      </c>
      <c r="B48" s="19">
        <v>775</v>
      </c>
      <c r="C48" s="17">
        <v>113451.58130999994</v>
      </c>
      <c r="D48" s="17">
        <v>112313.5016499999</v>
      </c>
      <c r="E48" s="17">
        <f t="shared" si="1"/>
        <v>146389.13717419349</v>
      </c>
      <c r="F48" s="17">
        <f t="shared" si="4"/>
        <v>144920.64729032246</v>
      </c>
      <c r="H48" s="36"/>
      <c r="I48" s="37"/>
      <c r="K48" s="37"/>
    </row>
    <row r="49" spans="1:12" s="35" customFormat="1" ht="18.75" customHeight="1" x14ac:dyDescent="0.35">
      <c r="A49" s="18" t="s">
        <v>37</v>
      </c>
      <c r="B49" s="19">
        <v>323</v>
      </c>
      <c r="C49" s="17">
        <v>41767.57069000003</v>
      </c>
      <c r="D49" s="17">
        <v>41349.894940000049</v>
      </c>
      <c r="E49" s="17">
        <f t="shared" si="1"/>
        <v>129311.36436532516</v>
      </c>
      <c r="F49" s="17">
        <f t="shared" si="4"/>
        <v>128018.25058823545</v>
      </c>
      <c r="H49" s="36"/>
      <c r="I49" s="37"/>
      <c r="K49" s="37"/>
      <c r="L49" s="37"/>
    </row>
    <row r="50" spans="1:12" s="35" customFormat="1" ht="18.75" customHeight="1" x14ac:dyDescent="0.35">
      <c r="A50" s="18" t="s">
        <v>38</v>
      </c>
      <c r="B50" s="19">
        <v>432</v>
      </c>
      <c r="C50" s="17">
        <v>61396.593760000032</v>
      </c>
      <c r="D50" s="17">
        <v>60777.278870000046</v>
      </c>
      <c r="E50" s="17">
        <f t="shared" si="1"/>
        <v>142121.74481481488</v>
      </c>
      <c r="F50" s="17">
        <f t="shared" si="4"/>
        <v>140688.14553240751</v>
      </c>
      <c r="H50" s="36"/>
      <c r="I50" s="37"/>
      <c r="K50" s="37"/>
      <c r="L50" s="37"/>
    </row>
    <row r="51" spans="1:12" s="35" customFormat="1" ht="18.75" customHeight="1" x14ac:dyDescent="0.35">
      <c r="A51" s="18" t="s">
        <v>39</v>
      </c>
      <c r="B51" s="19">
        <v>217</v>
      </c>
      <c r="C51" s="17">
        <v>20473.699439999989</v>
      </c>
      <c r="D51" s="17">
        <v>20268.243250000007</v>
      </c>
      <c r="E51" s="17">
        <f t="shared" si="1"/>
        <v>94348.845345622074</v>
      </c>
      <c r="F51" s="17">
        <f t="shared" si="4"/>
        <v>93402.042626728144</v>
      </c>
      <c r="H51" s="36"/>
      <c r="I51" s="37"/>
      <c r="K51" s="37"/>
      <c r="L51" s="37"/>
    </row>
    <row r="52" spans="1:12" s="35" customFormat="1" ht="18.75" customHeight="1" x14ac:dyDescent="0.35">
      <c r="A52" s="18" t="s">
        <v>40</v>
      </c>
      <c r="B52" s="19">
        <v>981</v>
      </c>
      <c r="C52" s="17">
        <v>134907.39603000012</v>
      </c>
      <c r="D52" s="17">
        <v>133553.94881</v>
      </c>
      <c r="E52" s="17">
        <f t="shared" si="1"/>
        <v>137520.28137614692</v>
      </c>
      <c r="F52" s="17">
        <f t="shared" si="4"/>
        <v>136140.62060142713</v>
      </c>
      <c r="H52" s="36"/>
      <c r="I52" s="37"/>
      <c r="K52" s="37"/>
      <c r="L52" s="37"/>
    </row>
    <row r="53" spans="1:12" s="35" customFormat="1" ht="18.75" customHeight="1" x14ac:dyDescent="0.35">
      <c r="A53" s="18" t="s">
        <v>41</v>
      </c>
      <c r="B53" s="19">
        <v>199</v>
      </c>
      <c r="C53" s="17">
        <v>18910.780310000002</v>
      </c>
      <c r="D53" s="17">
        <v>18721.672510000004</v>
      </c>
      <c r="E53" s="17">
        <f t="shared" si="1"/>
        <v>95029.046783919606</v>
      </c>
      <c r="F53" s="17">
        <f t="shared" si="4"/>
        <v>94078.756331658326</v>
      </c>
      <c r="G53" s="38"/>
      <c r="H53" s="39"/>
      <c r="I53" s="40"/>
      <c r="J53" s="38"/>
      <c r="K53" s="40"/>
      <c r="L53" s="40"/>
    </row>
    <row r="54" spans="1:12" s="35" customFormat="1" ht="18.75" customHeight="1" x14ac:dyDescent="0.35">
      <c r="A54" s="18" t="s">
        <v>42</v>
      </c>
      <c r="B54" s="19">
        <v>134</v>
      </c>
      <c r="C54" s="17">
        <v>14758.879940000003</v>
      </c>
      <c r="D54" s="17">
        <v>14607.68867</v>
      </c>
      <c r="E54" s="17">
        <f t="shared" si="1"/>
        <v>110140.8950746269</v>
      </c>
      <c r="F54" s="17">
        <f t="shared" si="4"/>
        <v>109012.60201492537</v>
      </c>
    </row>
    <row r="55" spans="1:12" s="35" customFormat="1" ht="18.75" customHeight="1" x14ac:dyDescent="0.35">
      <c r="A55" s="21"/>
      <c r="B55" s="22"/>
      <c r="C55" s="23"/>
      <c r="D55" s="23"/>
      <c r="E55" s="23"/>
      <c r="F55" s="23"/>
    </row>
    <row r="56" spans="1:12" s="35" customFormat="1" ht="18.75" customHeight="1" x14ac:dyDescent="0.35">
      <c r="A56" s="41"/>
      <c r="B56" s="42"/>
      <c r="C56" s="43"/>
      <c r="D56" s="43"/>
      <c r="E56" s="44"/>
      <c r="F56" s="44"/>
    </row>
    <row r="57" spans="1:12" s="35" customFormat="1" ht="18.75" customHeight="1" x14ac:dyDescent="0.35">
      <c r="A57" s="41"/>
      <c r="B57" s="42"/>
      <c r="C57" s="43"/>
      <c r="D57" s="43"/>
      <c r="E57" s="44"/>
      <c r="F57" s="44"/>
    </row>
    <row r="58" spans="1:12" s="35" customFormat="1" ht="18.75" customHeight="1" x14ac:dyDescent="0.35">
      <c r="A58" s="41"/>
      <c r="B58" s="42"/>
      <c r="C58" s="43"/>
      <c r="D58" s="43"/>
      <c r="E58" s="44"/>
      <c r="F58" s="44"/>
    </row>
    <row r="59" spans="1:12" s="35" customFormat="1" ht="18.75" customHeight="1" x14ac:dyDescent="0.35">
      <c r="A59" s="41"/>
      <c r="B59" s="42"/>
      <c r="C59" s="43"/>
      <c r="D59" s="43"/>
      <c r="E59" s="44"/>
      <c r="F59" s="44"/>
    </row>
    <row r="60" spans="1:12" s="35" customFormat="1" ht="18.75" customHeight="1" x14ac:dyDescent="0.35">
      <c r="A60" s="41"/>
      <c r="B60" s="42"/>
      <c r="C60" s="43"/>
      <c r="D60" s="43"/>
      <c r="E60" s="44"/>
      <c r="F60" s="44"/>
    </row>
    <row r="61" spans="1:12" s="35" customFormat="1" ht="18.75" customHeight="1" x14ac:dyDescent="0.35">
      <c r="A61" s="41"/>
      <c r="B61" s="42"/>
      <c r="C61" s="43"/>
      <c r="D61" s="43"/>
      <c r="E61" s="44"/>
      <c r="F61" s="44"/>
    </row>
    <row r="62" spans="1:12" s="35" customFormat="1" ht="18.75" customHeight="1" x14ac:dyDescent="0.35">
      <c r="A62" s="41"/>
      <c r="B62" s="42"/>
      <c r="C62" s="43"/>
      <c r="D62" s="43"/>
      <c r="E62" s="44"/>
      <c r="F62" s="44"/>
    </row>
    <row r="63" spans="1:12" s="35" customFormat="1" ht="18.75" customHeight="1" x14ac:dyDescent="0.35">
      <c r="A63" s="41"/>
      <c r="B63" s="42"/>
      <c r="C63" s="43"/>
      <c r="D63" s="43"/>
      <c r="E63" s="44"/>
      <c r="F63" s="44"/>
    </row>
    <row r="64" spans="1:12" ht="13.5" customHeight="1" x14ac:dyDescent="0.3">
      <c r="E64" s="27"/>
      <c r="F64" s="27"/>
    </row>
    <row r="65" spans="5:6" ht="13.5" customHeight="1" x14ac:dyDescent="0.3">
      <c r="E65" s="27"/>
      <c r="F65" s="27"/>
    </row>
    <row r="66" spans="5:6" ht="13.5" customHeight="1" x14ac:dyDescent="0.3">
      <c r="E66" s="27"/>
      <c r="F66" s="27"/>
    </row>
    <row r="67" spans="5:6" ht="13.5" customHeight="1" x14ac:dyDescent="0.3">
      <c r="E67" s="27"/>
      <c r="F67" s="27"/>
    </row>
    <row r="68" spans="5:6" x14ac:dyDescent="0.3">
      <c r="E68" s="27"/>
      <c r="F68" s="27"/>
    </row>
    <row r="69" spans="5:6" x14ac:dyDescent="0.3">
      <c r="E69" s="27"/>
      <c r="F69" s="27"/>
    </row>
    <row r="70" spans="5:6" x14ac:dyDescent="0.3">
      <c r="E70" s="27"/>
      <c r="F70" s="27"/>
    </row>
    <row r="71" spans="5:6" x14ac:dyDescent="0.3">
      <c r="E71" s="27"/>
      <c r="F71" s="27"/>
    </row>
    <row r="72" spans="5:6" x14ac:dyDescent="0.3">
      <c r="E72" s="27"/>
      <c r="F72" s="27"/>
    </row>
    <row r="73" spans="5:6" x14ac:dyDescent="0.3">
      <c r="E73" s="27"/>
      <c r="F73" s="27"/>
    </row>
    <row r="74" spans="5:6" x14ac:dyDescent="0.3">
      <c r="E74" s="27"/>
      <c r="F74" s="27"/>
    </row>
    <row r="75" spans="5:6" x14ac:dyDescent="0.3">
      <c r="E75" s="27"/>
      <c r="F75" s="27"/>
    </row>
  </sheetData>
  <mergeCells count="10">
    <mergeCell ref="C10:C12"/>
    <mergeCell ref="D10:D12"/>
    <mergeCell ref="B10:B12"/>
    <mergeCell ref="A1:F1"/>
    <mergeCell ref="E9:F9"/>
    <mergeCell ref="A8:F8"/>
    <mergeCell ref="E10:F10"/>
    <mergeCell ref="A6:F6"/>
    <mergeCell ref="E12:F12"/>
    <mergeCell ref="A10:A12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4.5.4_2018</vt:lpstr>
      <vt:lpstr>A_IMPRESIÓN_IM</vt:lpstr>
      <vt:lpstr>'4.5.4_2018'!Área_de_impresión</vt:lpstr>
      <vt:lpstr>'4.5.4_2018'!Imprimir_área_IM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2015-03-11T02:15:13Z</cp:lastPrinted>
  <dcterms:created xsi:type="dcterms:W3CDTF">2004-01-22T15:00:06Z</dcterms:created>
  <dcterms:modified xsi:type="dcterms:W3CDTF">2019-03-08T23:58:40Z</dcterms:modified>
</cp:coreProperties>
</file>